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108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2" i="1" l="1"/>
  <c r="E10" i="1"/>
  <c r="F6" i="1"/>
  <c r="F11" i="1" l="1"/>
  <c r="F15" i="1" l="1"/>
  <c r="J5" i="1"/>
  <c r="J6" i="1" l="1"/>
  <c r="K6" i="1"/>
  <c r="F19" i="1"/>
  <c r="J7" i="1" l="1"/>
  <c r="K7" i="1"/>
  <c r="F23" i="1"/>
  <c r="K8" i="1" l="1"/>
  <c r="K10" i="1" s="1"/>
  <c r="J9" i="1"/>
  <c r="J8" i="1"/>
</calcChain>
</file>

<file path=xl/sharedStrings.xml><?xml version="1.0" encoding="utf-8"?>
<sst xmlns="http://schemas.openxmlformats.org/spreadsheetml/2006/main" count="38" uniqueCount="29">
  <si>
    <t>Gesamtzeit</t>
  </si>
  <si>
    <t>Tage</t>
  </si>
  <si>
    <t>Stunden pro Tag</t>
  </si>
  <si>
    <t>Stunden</t>
  </si>
  <si>
    <t>geplanter Stillstand</t>
  </si>
  <si>
    <t>Pausen</t>
  </si>
  <si>
    <t>Stunden pro Pause</t>
  </si>
  <si>
    <t>Anzahl Pausen</t>
  </si>
  <si>
    <t>Planbelegungszeit</t>
  </si>
  <si>
    <t>Störungen</t>
  </si>
  <si>
    <t>Rüstvorgänge</t>
  </si>
  <si>
    <t>Fertigungszeit effektiv</t>
  </si>
  <si>
    <t>kurzfristige Stillstände</t>
  </si>
  <si>
    <t>verringerte Geschwindigkeit</t>
  </si>
  <si>
    <t>Gutmenge</t>
  </si>
  <si>
    <t>Stück</t>
  </si>
  <si>
    <t>Ausschuß</t>
  </si>
  <si>
    <t>Gesamt</t>
  </si>
  <si>
    <t>Null Fehler Ausbringung</t>
  </si>
  <si>
    <t>OEE</t>
  </si>
  <si>
    <t>Faktor</t>
  </si>
  <si>
    <t>0 Fehler Ausbrinung</t>
  </si>
  <si>
    <t>OEE - Gesamtanlageneffektivität</t>
  </si>
  <si>
    <t>Nutzungsverlust</t>
  </si>
  <si>
    <t>Leistungsverlust</t>
  </si>
  <si>
    <t>Qualitätsverlust</t>
  </si>
  <si>
    <t>Verlust in h</t>
  </si>
  <si>
    <t xml:space="preserve">Ist - Ausbringung </t>
  </si>
  <si>
    <t>www.sixsigmablackbelt.de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</si>
</sst>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9" fontId="0" fillId="0" borderId="0" xfId="2" applyFont="1"/>
    <xf numFmtId="0" fontId="0" fillId="3" borderId="0" xfId="0" applyFill="1"/>
    <xf numFmtId="43" fontId="0" fillId="3" borderId="0" xfId="1" applyFont="1" applyFill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8" xfId="0" applyBorder="1" applyAlignment="1">
      <alignment horizontal="center"/>
    </xf>
    <xf numFmtId="43" fontId="0" fillId="2" borderId="9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5" xfId="0" applyFill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3" applyFill="1" applyBorder="1"/>
  </cellXfs>
  <cellStyles count="4">
    <cellStyle name="Hyperlink" xfId="3" builtinId="8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Tabelle1!$I$9</c:f>
              <c:strCache>
                <c:ptCount val="1"/>
                <c:pt idx="0">
                  <c:v>0 Fehler Ausbrinung</c:v>
                </c:pt>
              </c:strCache>
            </c:strRef>
          </c:tx>
          <c:invertIfNegative val="0"/>
          <c:val>
            <c:numRef>
              <c:f>Tabelle1!$J$9</c:f>
              <c:numCache>
                <c:formatCode>0.00</c:formatCode>
                <c:ptCount val="1"/>
                <c:pt idx="0">
                  <c:v>76.666666666666671</c:v>
                </c:pt>
              </c:numCache>
            </c:numRef>
          </c:val>
        </c:ser>
        <c:ser>
          <c:idx val="3"/>
          <c:order val="1"/>
          <c:tx>
            <c:strRef>
              <c:f>Tabelle1!$I$8</c:f>
              <c:strCache>
                <c:ptCount val="1"/>
                <c:pt idx="0">
                  <c:v>Qualitätsverlust</c:v>
                </c:pt>
              </c:strCache>
            </c:strRef>
          </c:tx>
          <c:invertIfNegative val="0"/>
          <c:val>
            <c:numRef>
              <c:f>Tabelle1!$J$8</c:f>
              <c:numCache>
                <c:formatCode>0.00</c:formatCode>
                <c:ptCount val="1"/>
                <c:pt idx="0">
                  <c:v>15.333333333333329</c:v>
                </c:pt>
              </c:numCache>
            </c:numRef>
          </c:val>
        </c:ser>
        <c:ser>
          <c:idx val="2"/>
          <c:order val="2"/>
          <c:tx>
            <c:strRef>
              <c:f>Tabelle1!$I$7</c:f>
              <c:strCache>
                <c:ptCount val="1"/>
                <c:pt idx="0">
                  <c:v>Leistungsverlust</c:v>
                </c:pt>
              </c:strCache>
            </c:strRef>
          </c:tx>
          <c:invertIfNegative val="0"/>
          <c:val>
            <c:numRef>
              <c:f>Tabelle1!$J$7</c:f>
              <c:numCache>
                <c:formatCode>0.00</c:formatCode>
                <c:ptCount val="1"/>
                <c:pt idx="0">
                  <c:v>13.5</c:v>
                </c:pt>
              </c:numCache>
            </c:numRef>
          </c:val>
        </c:ser>
        <c:ser>
          <c:idx val="1"/>
          <c:order val="3"/>
          <c:tx>
            <c:strRef>
              <c:f>Tabelle1!$I$6</c:f>
              <c:strCache>
                <c:ptCount val="1"/>
                <c:pt idx="0">
                  <c:v>Nutzungsverlust</c:v>
                </c:pt>
              </c:strCache>
            </c:strRef>
          </c:tx>
          <c:invertIfNegative val="0"/>
          <c:val>
            <c:numRef>
              <c:f>Tabelle1!$J$6</c:f>
              <c:numCache>
                <c:formatCode>0.00</c:formatCode>
                <c:ptCount val="1"/>
                <c:pt idx="0">
                  <c:v>35</c:v>
                </c:pt>
              </c:numCache>
            </c:numRef>
          </c:val>
        </c:ser>
        <c:ser>
          <c:idx val="0"/>
          <c:order val="4"/>
          <c:tx>
            <c:strRef>
              <c:f>Tabelle1!$I$5</c:f>
              <c:strCache>
                <c:ptCount val="1"/>
                <c:pt idx="0">
                  <c:v>geplanter Stillstand</c:v>
                </c:pt>
              </c:strCache>
            </c:strRef>
          </c:tx>
          <c:invertIfNegative val="0"/>
          <c:val>
            <c:numRef>
              <c:f>Tabelle1!$J$5</c:f>
              <c:numCache>
                <c:formatCode>0.00</c:formatCode>
                <c:ptCount val="1"/>
                <c:pt idx="0">
                  <c:v>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320320"/>
        <c:axId val="91405696"/>
      </c:barChart>
      <c:catAx>
        <c:axId val="9132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91405696"/>
        <c:crosses val="autoZero"/>
        <c:auto val="1"/>
        <c:lblAlgn val="ctr"/>
        <c:lblOffset val="100"/>
        <c:noMultiLvlLbl val="0"/>
      </c:catAx>
      <c:valAx>
        <c:axId val="914056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1320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10</xdr:row>
      <xdr:rowOff>128588</xdr:rowOff>
    </xdr:from>
    <xdr:to>
      <xdr:col>10</xdr:col>
      <xdr:colOff>742950</xdr:colOff>
      <xdr:row>23</xdr:row>
      <xdr:rowOff>47626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xsigmablackbel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="115" zoomScaleNormal="115" workbookViewId="0">
      <selection activeCell="D26" sqref="D26"/>
    </sheetView>
  </sheetViews>
  <sheetFormatPr baseColWidth="10" defaultRowHeight="15" x14ac:dyDescent="0.25"/>
  <cols>
    <col min="1" max="1" width="2.28515625" customWidth="1"/>
    <col min="2" max="2" width="18.42578125" bestFit="1" customWidth="1"/>
    <col min="3" max="3" width="15" customWidth="1"/>
    <col min="4" max="4" width="17.7109375" bestFit="1" customWidth="1"/>
    <col min="5" max="5" width="9.42578125" bestFit="1" customWidth="1"/>
    <col min="6" max="6" width="10.28515625" customWidth="1"/>
    <col min="7" max="7" width="1.7109375" style="2" customWidth="1"/>
    <col min="8" max="8" width="5.140625" customWidth="1"/>
    <col min="9" max="9" width="21.140625" customWidth="1"/>
    <col min="10" max="10" width="12.140625" style="1" customWidth="1"/>
  </cols>
  <sheetData>
    <row r="1" spans="1:11" ht="15.75" thickBot="1" x14ac:dyDescent="0.3"/>
    <row r="2" spans="1:11" ht="29.25" thickBot="1" x14ac:dyDescent="0.5">
      <c r="B2" s="34" t="s">
        <v>22</v>
      </c>
      <c r="C2" s="35"/>
      <c r="D2" s="35"/>
      <c r="E2" s="35"/>
      <c r="F2" s="35"/>
      <c r="G2" s="35"/>
      <c r="H2" s="35"/>
      <c r="I2" s="35"/>
      <c r="J2" s="35"/>
      <c r="K2" s="36"/>
    </row>
    <row r="3" spans="1:11" ht="15.75" thickBot="1" x14ac:dyDescent="0.3">
      <c r="A3" s="14"/>
      <c r="B3" s="14"/>
      <c r="C3" s="14"/>
      <c r="D3" s="14"/>
      <c r="E3" s="14"/>
      <c r="F3" s="14"/>
      <c r="G3" s="15"/>
      <c r="H3" s="14"/>
    </row>
    <row r="4" spans="1:11" x14ac:dyDescent="0.25">
      <c r="A4" s="14"/>
      <c r="B4" s="10"/>
      <c r="C4" s="19" t="s">
        <v>1</v>
      </c>
      <c r="D4" s="19" t="s">
        <v>2</v>
      </c>
      <c r="E4" s="22" t="s">
        <v>3</v>
      </c>
      <c r="F4" s="23"/>
      <c r="G4" s="16"/>
      <c r="H4" s="14"/>
      <c r="I4" s="4"/>
      <c r="J4" s="6" t="s">
        <v>26</v>
      </c>
      <c r="K4" s="6" t="s">
        <v>20</v>
      </c>
    </row>
    <row r="5" spans="1:11" x14ac:dyDescent="0.25">
      <c r="A5" s="14"/>
      <c r="B5" s="12"/>
      <c r="C5" s="13">
        <v>7</v>
      </c>
      <c r="D5" s="13">
        <v>24</v>
      </c>
      <c r="E5" s="13"/>
      <c r="F5" s="24"/>
      <c r="G5" s="16"/>
      <c r="H5" s="14"/>
      <c r="I5" s="4" t="s">
        <v>4</v>
      </c>
      <c r="J5" s="6">
        <f>F6-F11</f>
        <v>27.5</v>
      </c>
      <c r="K5" s="6"/>
    </row>
    <row r="6" spans="1:11" ht="15.75" thickBot="1" x14ac:dyDescent="0.3">
      <c r="A6" s="14"/>
      <c r="B6" s="28" t="s">
        <v>0</v>
      </c>
      <c r="C6" s="20"/>
      <c r="D6" s="20"/>
      <c r="E6" s="20"/>
      <c r="F6" s="25">
        <f>C5*D5</f>
        <v>168</v>
      </c>
      <c r="G6" s="17"/>
      <c r="H6" s="14"/>
      <c r="I6" s="4" t="s">
        <v>23</v>
      </c>
      <c r="J6" s="6">
        <f>-(F15-F11)</f>
        <v>35</v>
      </c>
      <c r="K6" s="5">
        <f>F15/F11</f>
        <v>0.75088967971530252</v>
      </c>
    </row>
    <row r="7" spans="1:11" x14ac:dyDescent="0.25">
      <c r="A7" s="14"/>
      <c r="B7" s="29"/>
      <c r="C7" s="19" t="s">
        <v>1</v>
      </c>
      <c r="D7" s="19" t="s">
        <v>2</v>
      </c>
      <c r="E7" s="21" t="s">
        <v>3</v>
      </c>
      <c r="F7" s="26"/>
      <c r="G7" s="16"/>
      <c r="H7" s="14"/>
      <c r="I7" s="4" t="s">
        <v>24</v>
      </c>
      <c r="J7" s="6">
        <f>-(F19-F15)</f>
        <v>13.5</v>
      </c>
      <c r="K7" s="5">
        <f>F19/F15</f>
        <v>0.87203791469194314</v>
      </c>
    </row>
    <row r="8" spans="1:11" x14ac:dyDescent="0.25">
      <c r="A8" s="14"/>
      <c r="B8" s="30" t="s">
        <v>4</v>
      </c>
      <c r="C8" s="13">
        <v>2</v>
      </c>
      <c r="D8" s="13">
        <v>24</v>
      </c>
      <c r="E8" s="18">
        <v>20</v>
      </c>
      <c r="F8" s="24"/>
      <c r="G8" s="16"/>
      <c r="H8" s="14"/>
      <c r="I8" s="4" t="s">
        <v>25</v>
      </c>
      <c r="J8" s="6">
        <f>-(F23-F19)</f>
        <v>15.333333333333329</v>
      </c>
      <c r="K8" s="5">
        <f>F23/F19</f>
        <v>0.83333333333333337</v>
      </c>
    </row>
    <row r="9" spans="1:11" x14ac:dyDescent="0.25">
      <c r="A9" s="14"/>
      <c r="B9" s="30"/>
      <c r="C9" s="13" t="s">
        <v>7</v>
      </c>
      <c r="D9" s="13" t="s">
        <v>6</v>
      </c>
      <c r="E9" s="18" t="s">
        <v>3</v>
      </c>
      <c r="F9" s="24"/>
      <c r="G9" s="16"/>
      <c r="H9" s="14"/>
      <c r="I9" s="4" t="s">
        <v>21</v>
      </c>
      <c r="J9" s="6">
        <f>F23</f>
        <v>76.666666666666671</v>
      </c>
      <c r="K9" s="5"/>
    </row>
    <row r="10" spans="1:11" x14ac:dyDescent="0.25">
      <c r="A10" s="14"/>
      <c r="B10" s="30" t="s">
        <v>5</v>
      </c>
      <c r="C10" s="13">
        <v>15</v>
      </c>
      <c r="D10" s="13">
        <v>0.5</v>
      </c>
      <c r="E10" s="18">
        <f>D10*C10</f>
        <v>7.5</v>
      </c>
      <c r="F10" s="24"/>
      <c r="G10" s="16"/>
      <c r="H10" s="14"/>
      <c r="I10" s="7" t="s">
        <v>19</v>
      </c>
      <c r="J10" s="8"/>
      <c r="K10" s="9">
        <f>K8*K7*K6</f>
        <v>0.5456702253855279</v>
      </c>
    </row>
    <row r="11" spans="1:11" ht="15.75" thickBot="1" x14ac:dyDescent="0.3">
      <c r="A11" s="14"/>
      <c r="B11" s="28" t="s">
        <v>8</v>
      </c>
      <c r="C11" s="20"/>
      <c r="D11" s="20"/>
      <c r="E11" s="20"/>
      <c r="F11" s="25">
        <f>F6-E8-E10</f>
        <v>140.5</v>
      </c>
      <c r="G11" s="16"/>
      <c r="H11" s="14"/>
    </row>
    <row r="12" spans="1:11" x14ac:dyDescent="0.25">
      <c r="A12" s="14"/>
      <c r="B12" s="10"/>
      <c r="C12" s="19"/>
      <c r="D12" s="19"/>
      <c r="E12" s="21" t="s">
        <v>3</v>
      </c>
      <c r="F12" s="26"/>
      <c r="G12" s="16"/>
      <c r="H12" s="14"/>
    </row>
    <row r="13" spans="1:11" x14ac:dyDescent="0.25">
      <c r="A13" s="14"/>
      <c r="B13" s="30" t="s">
        <v>9</v>
      </c>
      <c r="C13" s="13"/>
      <c r="D13" s="13"/>
      <c r="E13" s="18">
        <v>20</v>
      </c>
      <c r="F13" s="24"/>
      <c r="G13" s="16"/>
      <c r="H13" s="14"/>
    </row>
    <row r="14" spans="1:11" x14ac:dyDescent="0.25">
      <c r="A14" s="14"/>
      <c r="B14" s="30" t="s">
        <v>10</v>
      </c>
      <c r="C14" s="13"/>
      <c r="D14" s="13"/>
      <c r="E14" s="18">
        <v>15</v>
      </c>
      <c r="F14" s="24"/>
      <c r="G14" s="17"/>
      <c r="H14" s="14"/>
    </row>
    <row r="15" spans="1:11" ht="15.75" thickBot="1" x14ac:dyDescent="0.3">
      <c r="A15" s="14"/>
      <c r="B15" s="28" t="s">
        <v>11</v>
      </c>
      <c r="C15" s="20"/>
      <c r="D15" s="20"/>
      <c r="E15" s="20"/>
      <c r="F15" s="25">
        <f>F11-E13-E14</f>
        <v>105.5</v>
      </c>
      <c r="G15" s="16"/>
      <c r="H15" s="14"/>
    </row>
    <row r="16" spans="1:11" x14ac:dyDescent="0.25">
      <c r="A16" s="14"/>
      <c r="B16" s="10"/>
      <c r="C16" s="19"/>
      <c r="D16" s="19"/>
      <c r="E16" s="21" t="s">
        <v>3</v>
      </c>
      <c r="F16" s="26"/>
      <c r="G16" s="16"/>
      <c r="H16" s="14"/>
    </row>
    <row r="17" spans="1:8" x14ac:dyDescent="0.25">
      <c r="A17" s="14"/>
      <c r="B17" s="30" t="s">
        <v>12</v>
      </c>
      <c r="C17" s="13"/>
      <c r="D17" s="13"/>
      <c r="E17" s="18">
        <v>5.5</v>
      </c>
      <c r="F17" s="24"/>
      <c r="G17" s="16"/>
      <c r="H17" s="14"/>
    </row>
    <row r="18" spans="1:8" x14ac:dyDescent="0.25">
      <c r="A18" s="14"/>
      <c r="B18" s="30" t="s">
        <v>13</v>
      </c>
      <c r="C18" s="13"/>
      <c r="D18" s="13"/>
      <c r="E18" s="18">
        <v>8</v>
      </c>
      <c r="F18" s="24"/>
      <c r="G18" s="16"/>
      <c r="H18" s="14"/>
    </row>
    <row r="19" spans="1:8" ht="15.75" thickBot="1" x14ac:dyDescent="0.3">
      <c r="A19" s="14"/>
      <c r="B19" s="28" t="s">
        <v>27</v>
      </c>
      <c r="C19" s="20"/>
      <c r="D19" s="20"/>
      <c r="E19" s="20"/>
      <c r="F19" s="25">
        <f>F15-E17-E18</f>
        <v>92</v>
      </c>
      <c r="G19" s="17"/>
      <c r="H19" s="14"/>
    </row>
    <row r="20" spans="1:8" x14ac:dyDescent="0.25">
      <c r="A20" s="14"/>
      <c r="B20" s="10" t="s">
        <v>14</v>
      </c>
      <c r="C20" s="19">
        <v>100</v>
      </c>
      <c r="D20" s="19" t="s">
        <v>15</v>
      </c>
      <c r="E20" s="11"/>
      <c r="F20" s="33"/>
      <c r="G20" s="17"/>
      <c r="H20" s="14"/>
    </row>
    <row r="21" spans="1:8" x14ac:dyDescent="0.25">
      <c r="A21" s="14"/>
      <c r="B21" s="12" t="s">
        <v>16</v>
      </c>
      <c r="C21" s="13">
        <v>20</v>
      </c>
      <c r="D21" s="13" t="s">
        <v>15</v>
      </c>
      <c r="E21" s="14"/>
      <c r="F21" s="27"/>
      <c r="G21" s="16"/>
      <c r="H21" s="14"/>
    </row>
    <row r="22" spans="1:8" ht="15.75" thickBot="1" x14ac:dyDescent="0.3">
      <c r="A22" s="14"/>
      <c r="B22" s="32" t="s">
        <v>17</v>
      </c>
      <c r="C22" s="31">
        <f>SUM(C20:C21)</f>
        <v>120</v>
      </c>
      <c r="D22" s="31" t="s">
        <v>15</v>
      </c>
      <c r="E22" s="18"/>
      <c r="F22" s="24"/>
      <c r="G22" s="16"/>
      <c r="H22" s="14"/>
    </row>
    <row r="23" spans="1:8" ht="16.5" thickTop="1" thickBot="1" x14ac:dyDescent="0.3">
      <c r="A23" s="14"/>
      <c r="B23" s="28" t="s">
        <v>18</v>
      </c>
      <c r="C23" s="20"/>
      <c r="D23" s="20"/>
      <c r="E23" s="20"/>
      <c r="F23" s="25">
        <f>F19/C22*C20</f>
        <v>76.666666666666671</v>
      </c>
      <c r="G23" s="16"/>
      <c r="H23" s="14"/>
    </row>
    <row r="24" spans="1:8" x14ac:dyDescent="0.25">
      <c r="A24" s="14"/>
      <c r="B24" s="37"/>
      <c r="C24" s="14"/>
      <c r="D24" s="14"/>
      <c r="E24" s="14"/>
      <c r="F24" s="14"/>
      <c r="G24" s="16"/>
      <c r="H24" s="14"/>
    </row>
    <row r="25" spans="1:8" x14ac:dyDescent="0.25">
      <c r="A25" s="14"/>
      <c r="B25" s="37" t="s">
        <v>28</v>
      </c>
      <c r="E25" s="13"/>
      <c r="F25" s="13"/>
      <c r="G25" s="17"/>
      <c r="H25" s="14"/>
    </row>
    <row r="26" spans="1:8" x14ac:dyDescent="0.25">
      <c r="A26" s="14"/>
      <c r="E26" s="13"/>
      <c r="F26" s="13"/>
      <c r="G26" s="17"/>
      <c r="H26" s="14"/>
    </row>
    <row r="27" spans="1:8" x14ac:dyDescent="0.25">
      <c r="A27" s="14"/>
      <c r="E27" s="13"/>
      <c r="F27" s="13"/>
      <c r="G27" s="16"/>
      <c r="H27" s="14"/>
    </row>
    <row r="28" spans="1:8" x14ac:dyDescent="0.25">
      <c r="A28" s="14"/>
      <c r="B28" s="14"/>
      <c r="C28" s="13"/>
      <c r="D28" s="13"/>
      <c r="E28" s="13"/>
      <c r="F28" s="13"/>
      <c r="G28" s="16"/>
      <c r="H28" s="14"/>
    </row>
    <row r="29" spans="1:8" x14ac:dyDescent="0.25">
      <c r="A29" s="14"/>
      <c r="G29" s="16"/>
      <c r="H29" s="14"/>
    </row>
    <row r="30" spans="1:8" x14ac:dyDescent="0.25">
      <c r="A30" s="14"/>
      <c r="B30" s="14"/>
      <c r="C30" s="14"/>
      <c r="D30" s="14"/>
      <c r="E30" s="14"/>
      <c r="F30" s="14"/>
      <c r="G30" s="16"/>
      <c r="H30" s="14"/>
    </row>
    <row r="31" spans="1:8" x14ac:dyDescent="0.25">
      <c r="G31" s="3"/>
    </row>
    <row r="32" spans="1:8" x14ac:dyDescent="0.25">
      <c r="G32" s="3"/>
    </row>
  </sheetData>
  <mergeCells count="1">
    <mergeCell ref="B2:K2"/>
  </mergeCells>
  <hyperlinks>
    <hyperlink ref="B25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Schnurr</dc:creator>
  <cp:lastModifiedBy>Roland Schnurr</cp:lastModifiedBy>
  <dcterms:created xsi:type="dcterms:W3CDTF">2013-12-13T20:43:57Z</dcterms:created>
  <dcterms:modified xsi:type="dcterms:W3CDTF">2013-12-13T21:35:50Z</dcterms:modified>
</cp:coreProperties>
</file>